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<sst xmlns="http://schemas.openxmlformats.org/spreadsheetml/2006/main" count="50" uniqueCount="50">
  <si>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</si>
  <si>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RSR020</t>
  </si>
  <si>
    <t xml:space="preserve">m²</t>
  </si>
  <si>
    <t xml:space="preserve">Pavimento continuo de microcemento, sistema "TOPCIMENT".</t>
  </si>
  <si>
    <r>
      <rPr>
        <sz val="8.25"/>
        <color rgb="FF000000"/>
        <rFont val="Arial"/>
        <family val="2"/>
      </rPr>
      <t xml:space="preserve">Pavimento continuo de microcemento, antideslizante, de 3 mm de espesor, realizado sobre superficie no absorbente, con el sistema Microdeck PP WT "TOPCIMENT", indicado para pavimentos con nivel de tránsito elevado, mediante la aplicación sucesiva de: capa de imprimación tapaporos y puente de adherencia Primacem PLUS "TOPCIMENT", malla de fibra de vidrio Builtex "TOPCIMENT", dos capas de microcemento base en polvo Microbase "TOPCIMENT", dos capas de microcemento fino en polvo Microdeck "TOPCIMENT", pigmento Arcocem PLUS "TOPCIMENT", color Negro y acabado mediante imprimación tapaporos Presealer "TOPCIMENT" y dos capas de sellador Topsealer WT "TOPCIMENT", acabado brillo.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</si>
  <si>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</si>
  <si>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</si>
  <si>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</si>
  <si>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</si>
  <si>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</si>
  <si>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</si>
  <si>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</si>
  <si>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mt28mce010b</t>
  </si>
  <si>
    <t xml:space="preserve">l</t>
  </si>
  <si>
    <t xml:space="preserve">Imprimación tapaporos y puente de adherencia Primacem PLUS "TOPCIMENT", aplicada para regularizar la porosidad y mejorar la adherencia de los soportes no absorbentes, compuesta de resina acrílica en dispersión acuosa y aditivos específicos.</t>
  </si>
  <si>
    <t xml:space="preserve">mt28mce020a</t>
  </si>
  <si>
    <t xml:space="preserve">m²</t>
  </si>
  <si>
    <t xml:space="preserve">Malla de fibra de vidrio Builtex "TOPCIMENT", plana y flexible, de 1x50 m.</t>
  </si>
  <si>
    <t xml:space="preserve">mt28mce060a</t>
  </si>
  <si>
    <t xml:space="preserve">m³</t>
  </si>
  <si>
    <t xml:space="preserve">Resina acrílica líquida Acricem "TOPCIMENT", para la preparación de morteros de microcemento de dos componentes.</t>
  </si>
  <si>
    <t xml:space="preserve">mt28mce030a</t>
  </si>
  <si>
    <t xml:space="preserve">kg</t>
  </si>
  <si>
    <t xml:space="preserve">Microcemento base en polvo Microbase "TOPCIMENT", compuesto de aglomerantes hidráulicos, áridos seleccionados, resinas sintéticas y aditivos específicos, con una densidad en polvo de 1175 kg/m³.</t>
  </si>
  <si>
    <t xml:space="preserve">mt28mce030b</t>
  </si>
  <si>
    <t xml:space="preserve">kg</t>
  </si>
  <si>
    <t xml:space="preserve">Microcemento fino en polvo Microdeck "TOPCIMENT", compuesto de aglomerantes hidráulicos, áridos seleccionados, resinas sintéticas y aditivos específicos, con una densidad en polvo de 1175 kg/m³.</t>
  </si>
  <si>
    <t xml:space="preserve">mt28mce040a</t>
  </si>
  <si>
    <t xml:space="preserve">Ud</t>
  </si>
  <si>
    <t xml:space="preserve">Dosis de pigmento Arcocem PLUS "TOPCIMENT", color Negro, para 20 kg de producto.</t>
  </si>
  <si>
    <t xml:space="preserve">mt28mce010c</t>
  </si>
  <si>
    <t xml:space="preserve">l</t>
  </si>
  <si>
    <t xml:space="preserve">Imprimación tapaporos Presealer "TOPCIMENT", aplicada para regularizar la porosidad, compuesta de resina acrílica en dispersión acuosa y aditivos específicos.</t>
  </si>
  <si>
    <t xml:space="preserve">mt28mce050a</t>
  </si>
  <si>
    <t xml:space="preserve">l</t>
  </si>
  <si>
    <t xml:space="preserve">Sellador Topsealer WT "TOPCIMENT", acabado brillo, compuesto por una dispersión polimérica de poliuretano y un catalizador alifático.</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</si>
  <si>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</si>
  <si>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</si>
  <si>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</si>
  <si>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</si>
  <si>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</si>
  <si>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</si>
  <si>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</si>
  <si>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</si>
  <si>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</si>
  <si>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</si>
  <si>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</si>
  <si>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</si>
  <si>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14,88€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</si>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</sst>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0.090000</v>
      </c>
      <c r="G10" s="12">
        <v>10.050000</v>
      </c>
      <c r="H10" s="12">
        <f ca="1">ROUND(INDIRECT(ADDRESS(ROW()+(0), COLUMN()+(-2), 1))*INDIRECT(ADDRESS(ROW()+(0), COLUMN()+(-1), 1)), 2)</f>
        <v>0.900000</v>
      </c>
    </row>
    <row r="11" spans="1:8" ht="13.50" thickBot="1" customHeight="1">
      <c r="A11" s="1" t="s">
        <v>15</v>
      </c>
      <c r="B11" s="1"/>
      <c r="C11" s="10" t="s">
        <v>16</v>
      </c>
      <c r="D11" s="10"/>
      <c r="E11" s="1" t="s">
        <v>17</v>
      </c>
      <c r="F11" s="11">
        <v>1.000000</v>
      </c>
      <c r="G11" s="12">
        <v>1.500000</v>
      </c>
      <c r="H11" s="12">
        <f ca="1">ROUND(INDIRECT(ADDRESS(ROW()+(0), COLUMN()+(-2), 1))*INDIRECT(ADDRESS(ROW()+(0), COLUMN()+(-1), 1)), 2)</f>
        <v>1.500000</v>
      </c>
    </row>
    <row r="12" spans="1:8" ht="24.00" thickBot="1" customHeight="1">
      <c r="A12" s="1" t="s">
        <v>18</v>
      </c>
      <c r="B12" s="1"/>
      <c r="C12" s="10" t="s">
        <v>19</v>
      </c>
      <c r="D12" s="10"/>
      <c r="E12" s="1" t="s">
        <v>20</v>
      </c>
      <c r="F12" s="11">
        <v>0.950000</v>
      </c>
      <c r="G12" s="12">
        <v>7.000000</v>
      </c>
      <c r="H12" s="12">
        <f ca="1">ROUND(INDIRECT(ADDRESS(ROW()+(0), COLUMN()+(-2), 1))*INDIRECT(ADDRESS(ROW()+(0), COLUMN()+(-1), 1)), 2)</f>
        <v>6.650000</v>
      </c>
    </row>
    <row r="13" spans="1:8" ht="34.50" thickBot="1" customHeight="1">
      <c r="A13" s="1" t="s">
        <v>21</v>
      </c>
      <c r="B13" s="1"/>
      <c r="C13" s="10" t="s">
        <v>22</v>
      </c>
      <c r="D13" s="10"/>
      <c r="E13" s="1" t="s">
        <v>23</v>
      </c>
      <c r="F13" s="11">
        <v>2.000000</v>
      </c>
      <c r="G13" s="12">
        <v>2.450000</v>
      </c>
      <c r="H13" s="12">
        <f ca="1">ROUND(INDIRECT(ADDRESS(ROW()+(0), COLUMN()+(-2), 1))*INDIRECT(ADDRESS(ROW()+(0), COLUMN()+(-1), 1)), 2)</f>
        <v>4.900000</v>
      </c>
    </row>
    <row r="14" spans="1:8" ht="34.50" thickBot="1" customHeight="1">
      <c r="A14" s="1" t="s">
        <v>24</v>
      </c>
      <c r="B14" s="1"/>
      <c r="C14" s="10" t="s">
        <v>25</v>
      </c>
      <c r="D14" s="10"/>
      <c r="E14" s="1" t="s">
        <v>26</v>
      </c>
      <c r="F14" s="11">
        <v>1.000000</v>
      </c>
      <c r="G14" s="12">
        <v>3.500000</v>
      </c>
      <c r="H14" s="12">
        <f ca="1">ROUND(INDIRECT(ADDRESS(ROW()+(0), COLUMN()+(-2), 1))*INDIRECT(ADDRESS(ROW()+(0), COLUMN()+(-1), 1)), 2)</f>
        <v>3.500000</v>
      </c>
    </row>
    <row r="15" spans="1:8" ht="13.50" thickBot="1" customHeight="1">
      <c r="A15" s="1" t="s">
        <v>27</v>
      </c>
      <c r="B15" s="1"/>
      <c r="C15" s="10" t="s">
        <v>28</v>
      </c>
      <c r="D15" s="10"/>
      <c r="E15" s="1" t="s">
        <v>29</v>
      </c>
      <c r="F15" s="11">
        <v>2.000000</v>
      </c>
      <c r="G15" s="12">
        <v>1.350000</v>
      </c>
      <c r="H15" s="12">
        <f ca="1">ROUND(INDIRECT(ADDRESS(ROW()+(0), COLUMN()+(-2), 1))*INDIRECT(ADDRESS(ROW()+(0), COLUMN()+(-1), 1)), 2)</f>
        <v>2.700000</v>
      </c>
    </row>
    <row r="16" spans="1:8" ht="24.00" thickBot="1" customHeight="1">
      <c r="A16" s="1" t="s">
        <v>30</v>
      </c>
      <c r="B16" s="1"/>
      <c r="C16" s="10" t="s">
        <v>31</v>
      </c>
      <c r="D16" s="10"/>
      <c r="E16" s="1" t="s">
        <v>32</v>
      </c>
      <c r="F16" s="11">
        <v>0.120000</v>
      </c>
      <c r="G16" s="12">
        <v>22.500000</v>
      </c>
      <c r="H16" s="12">
        <f ca="1">ROUND(INDIRECT(ADDRESS(ROW()+(0), COLUMN()+(-2), 1))*INDIRECT(ADDRESS(ROW()+(0), COLUMN()+(-1), 1)), 2)</f>
        <v>2.700000</v>
      </c>
    </row>
    <row r="17" spans="1:8" ht="24.00" thickBot="1" customHeight="1">
      <c r="A17" s="1" t="s">
        <v>33</v>
      </c>
      <c r="B17" s="1"/>
      <c r="C17" s="10" t="s">
        <v>34</v>
      </c>
      <c r="D17" s="10"/>
      <c r="E17" s="1" t="s">
        <v>35</v>
      </c>
      <c r="F17" s="13">
        <v>0.150000</v>
      </c>
      <c r="G17" s="14">
        <v>29.170000</v>
      </c>
      <c r="H17" s="14">
        <f ca="1">ROUND(INDIRECT(ADDRESS(ROW()+(0), COLUMN()+(-2), 1))*INDIRECT(ADDRESS(ROW()+(0), COLUMN()+(-1), 1)), 2)</f>
        <v>4.380000</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27.230000</v>
      </c>
    </row>
    <row r="19" spans="1:8" ht="13.50" thickBot="1" customHeight="1">
      <c r="A19" s="15">
        <v>2.000000</v>
      </c>
      <c r="B19" s="15"/>
      <c r="C19" s="15"/>
      <c r="D19" s="15"/>
      <c r="E19" s="18" t="s">
        <v>37</v>
      </c>
      <c r="F19" s="18"/>
      <c r="G19" s="15"/>
      <c r="H19" s="15"/>
    </row>
    <row r="20" spans="1:8" ht="13.50" thickBot="1" customHeight="1">
      <c r="A20" s="1" t="s">
        <v>38</v>
      </c>
      <c r="B20" s="1"/>
      <c r="C20" s="10" t="s">
        <v>39</v>
      </c>
      <c r="D20" s="10"/>
      <c r="E20" s="1" t="s">
        <v>40</v>
      </c>
      <c r="F20" s="11">
        <v>1.497000</v>
      </c>
      <c r="G20" s="12">
        <v>18.560000</v>
      </c>
      <c r="H20" s="12">
        <f ca="1">ROUND(INDIRECT(ADDRESS(ROW()+(0), COLUMN()+(-2), 1))*INDIRECT(ADDRESS(ROW()+(0), COLUMN()+(-1), 1)), 2)</f>
        <v>27.780000</v>
      </c>
    </row>
    <row r="21" spans="1:8" ht="13.50" thickBot="1" customHeight="1">
      <c r="A21" s="1" t="s">
        <v>41</v>
      </c>
      <c r="B21" s="1"/>
      <c r="C21" s="10" t="s">
        <v>42</v>
      </c>
      <c r="D21" s="10"/>
      <c r="E21" s="1" t="s">
        <v>43</v>
      </c>
      <c r="F21" s="13">
        <v>0.838000</v>
      </c>
      <c r="G21" s="14">
        <v>17.280000</v>
      </c>
      <c r="H21" s="14">
        <f ca="1">ROUND(INDIRECT(ADDRESS(ROW()+(0), COLUMN()+(-2), 1))*INDIRECT(ADDRESS(ROW()+(0), COLUMN()+(-1), 1)), 2)</f>
        <v>14.480000</v>
      </c>
    </row>
    <row r="22" spans="1:8" ht="13.50" thickBot="1" customHeight="1">
      <c r="A22" s="15"/>
      <c r="B22" s="15"/>
      <c r="C22" s="15"/>
      <c r="D22" s="15"/>
      <c r="E22" s="15"/>
      <c r="F22" s="9" t="s">
        <v>44</v>
      </c>
      <c r="G22" s="9"/>
      <c r="H22" s="17">
        <f ca="1">ROUND(SUM(INDIRECT(ADDRESS(ROW()+(-1), COLUMN()+(0), 1)),INDIRECT(ADDRESS(ROW()+(-2), COLUMN()+(0), 1))), 2)</f>
        <v>42.260000</v>
      </c>
    </row>
    <row r="23" spans="1:8" ht="13.50" thickBot="1" customHeight="1">
      <c r="A23" s="15">
        <v>3.000000</v>
      </c>
      <c r="B23" s="15"/>
      <c r="C23" s="15"/>
      <c r="D23" s="15"/>
      <c r="E23" s="18" t="s">
        <v>45</v>
      </c>
      <c r="F23" s="18"/>
      <c r="G23" s="15"/>
      <c r="H23" s="15"/>
    </row>
    <row r="24" spans="1:8" ht="13.50" thickBot="1" customHeight="1">
      <c r="A24" s="19"/>
      <c r="B24" s="19"/>
      <c r="C24" s="20" t="s">
        <v>46</v>
      </c>
      <c r="D24" s="20"/>
      <c r="E24" s="19" t="s">
        <v>47</v>
      </c>
      <c r="F24" s="13">
        <v>2.000000</v>
      </c>
      <c r="G24" s="14">
        <f ca="1">ROUND(SUM(INDIRECT(ADDRESS(ROW()+(-2), COLUMN()+(1), 1)),INDIRECT(ADDRESS(ROW()+(-6), COLUMN()+(1), 1))), 2)</f>
        <v>69.490000</v>
      </c>
      <c r="H24" s="14">
        <f ca="1">ROUND(INDIRECT(ADDRESS(ROW()+(0), COLUMN()+(-2), 1))*INDIRECT(ADDRESS(ROW()+(0), COLUMN()+(-1), 1))/100, 2)</f>
        <v>1.390000</v>
      </c>
    </row>
    <row r="25" spans="1:8" ht="13.50" thickBot="1" customHeight="1">
      <c r="A25" s="21" t="s">
        <v>48</v>
      </c>
      <c r="B25" s="21"/>
      <c r="C25" s="22"/>
      <c r="D25" s="22"/>
      <c r="E25" s="23"/>
      <c r="F25" s="24" t="s">
        <v>49</v>
      </c>
      <c r="G25" s="25"/>
      <c r="H25" s="26">
        <f ca="1">ROUND(SUM(INDIRECT(ADDRESS(ROW()+(-1), COLUMN()+(0), 1)),INDIRECT(ADDRESS(ROW()+(-3), COLUMN()+(0), 1)),INDIRECT(ADDRESS(ROW()+(-7), COLUMN()+(0), 1))), 2)</f>
        <v>70.880000</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